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H195" l="1"/>
  <c r="F195"/>
  <c r="G176"/>
  <c r="L138"/>
  <c r="L119"/>
  <c r="L100"/>
  <c r="I100"/>
  <c r="G100"/>
  <c r="L81"/>
  <c r="I81"/>
  <c r="H81"/>
  <c r="G81"/>
  <c r="J81"/>
  <c r="G62"/>
  <c r="J62"/>
  <c r="L62"/>
  <c r="F62"/>
  <c r="I62"/>
  <c r="L43"/>
  <c r="F43"/>
  <c r="G43"/>
  <c r="J43"/>
  <c r="J196" s="1"/>
  <c r="F196"/>
  <c r="I24"/>
  <c r="L24"/>
  <c r="H24"/>
  <c r="H196" s="1"/>
  <c r="G24"/>
  <c r="I196" l="1"/>
  <c r="G196"/>
  <c r="L196"/>
</calcChain>
</file>

<file path=xl/sharedStrings.xml><?xml version="1.0" encoding="utf-8"?>
<sst xmlns="http://schemas.openxmlformats.org/spreadsheetml/2006/main" count="292" uniqueCount="113">
  <si>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</si>
  <si>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</si>
  <si>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</si>
  <si>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</si>
  <si>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</si>
  <si>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</si>
  <si>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</si>
  <si>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</si>
  <si>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</si>
  <si>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</si>
  <si>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</si>
  <si>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</si>
  <si>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</si>
  <si>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</si>
  <si>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</si>
  <si>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</si>
  <si>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</si>
  <si>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</si>
  <si>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</si>
  <si>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</si>
  <si>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</si>
  <si>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</si>
  <si>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</si>
  <si>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</si>
  <si>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</si>
  <si>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</si>
  <si>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</si>
  <si>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</si>
  <si>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</si>
  <si>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</si>
  <si>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</si>
  <si>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</si>
  <si>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</si>
  <si>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</si>
  <si>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</si>
  <si>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</si>
  <si>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</si>
  <si>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</si>
  <si>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</si>
  <si>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 тушеный с мясом</t>
  </si>
  <si>
    <t>256/310</t>
  </si>
  <si>
    <t>Борщ из свежей капусты</t>
  </si>
  <si>
    <t>Рис</t>
  </si>
  <si>
    <t>Котлета из говядины</t>
  </si>
  <si>
    <t>Компот</t>
  </si>
  <si>
    <t>хлеб белый</t>
  </si>
  <si>
    <t>чай с лимоном</t>
  </si>
  <si>
    <t>Омлет с зеленым горошком</t>
  </si>
  <si>
    <t>210/306</t>
  </si>
  <si>
    <t>Чай с лимоном</t>
  </si>
  <si>
    <t>Буттерброд с сыром и маслом</t>
  </si>
  <si>
    <t>30/15/10</t>
  </si>
  <si>
    <t>Суп гороховый</t>
  </si>
  <si>
    <t>Котлета мясная</t>
  </si>
  <si>
    <t>Пюре картофельное</t>
  </si>
  <si>
    <t>Нектар половый</t>
  </si>
  <si>
    <t>Хлеб белый</t>
  </si>
  <si>
    <t>Суп-пюре с сухариками</t>
  </si>
  <si>
    <t>Какао</t>
  </si>
  <si>
    <t>200/60</t>
  </si>
  <si>
    <t>бутерброд с нутеллой</t>
  </si>
  <si>
    <t>40/25</t>
  </si>
  <si>
    <t>апельсин</t>
  </si>
  <si>
    <t>1 шт</t>
  </si>
  <si>
    <t>Борщ с картофелем (Свекольник)</t>
  </si>
  <si>
    <t>Гречка</t>
  </si>
  <si>
    <t>Нектар плодовый</t>
  </si>
  <si>
    <t>Хлеб</t>
  </si>
  <si>
    <t>Каша пшеничная</t>
  </si>
  <si>
    <t>Яблоко</t>
  </si>
  <si>
    <t>1 шт.</t>
  </si>
  <si>
    <t>Рассольник</t>
  </si>
  <si>
    <t>Сосиска куринная</t>
  </si>
  <si>
    <t>Сосиска куриная</t>
  </si>
  <si>
    <t>Макароны</t>
  </si>
  <si>
    <t>Каша манная на молоке с маслом</t>
  </si>
  <si>
    <t>Чай слимоном</t>
  </si>
  <si>
    <t>Бетерброд смаслом</t>
  </si>
  <si>
    <t>30/15</t>
  </si>
  <si>
    <t>Суп с рыбными консервами</t>
  </si>
  <si>
    <t>Макароны отварные</t>
  </si>
  <si>
    <r>
      <rPr>
        <sz val="11"/>
        <rFont val="Calibri"/>
        <family val="1"/>
      </rPr>
      <t>Каша пшённая с маслом</t>
    </r>
  </si>
  <si>
    <r>
      <rPr>
        <sz val="11"/>
        <rFont val="Calibri"/>
        <family val="1"/>
      </rPr>
      <t>Чай с лимоном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</si>
  <si>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</si>
  <si>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200/10</t>
    </r>
  </si>
  <si>
    <r>
      <rPr>
        <sz val="11"/>
        <rFont val="Calibri"/>
        <family val="1"/>
      </rPr>
      <t>Борщ из свежей капусты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</si>
  <si>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</si>
  <si>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Котлета из говядины</t>
    </r>
  </si>
  <si>
    <r>
      <rPr>
        <sz val="11"/>
        <rFont val="Calibri"/>
        <family val="1"/>
      </rPr>
      <t>Компот</t>
    </r>
  </si>
  <si>
    <t>Бутерброд с сыром и маслом</t>
  </si>
  <si>
    <t>200/10</t>
  </si>
  <si>
    <t>30/16/10</t>
  </si>
  <si>
    <t>1,3,5</t>
  </si>
  <si>
    <r>
      <rPr>
        <sz val="11"/>
        <rFont val="Calibri"/>
        <family val="1"/>
      </rPr>
      <t>Суп с рыбными консервами</t>
    </r>
  </si>
  <si>
    <r>
      <rPr>
        <sz val="11"/>
        <rFont val="Calibri"/>
        <family val="1"/>
      </rPr>
      <t>Тефтеля  мясные</t>
    </r>
  </si>
  <si>
    <r>
      <rPr>
        <sz val="11"/>
        <rFont val="Calibri"/>
        <family val="1"/>
      </rPr>
      <t>Суп-пюре с сухариками</t>
    </r>
  </si>
  <si>
    <t>Бутерброд с нутелой</t>
  </si>
  <si>
    <t>Рассольник ленинградский</t>
  </si>
  <si>
    <r>
      <rPr>
        <sz val="11"/>
        <rFont val="Calibri"/>
        <family val="1"/>
      </rPr>
      <t>Котлета мясная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</si>
  <si>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</si>
  <si>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Омлет с зелёным горошком</t>
    </r>
  </si>
  <si>
    <r>
      <rPr>
        <sz val="11"/>
        <rFont val="Calibri"/>
        <family val="1"/>
      </rPr>
      <t>Бутерброд с сыром и маслом</t>
    </r>
  </si>
  <si>
    <r>
      <rPr>
        <sz val="11"/>
        <rFont val="Calibri"/>
        <family val="1"/>
      </rPr>
      <t>30/15/10</t>
    </r>
  </si>
  <si>
    <t>100/ 34</t>
  </si>
  <si>
    <r>
      <rPr>
        <sz val="11"/>
        <rFont val="Calibri"/>
        <family val="1"/>
      </rPr>
      <t>Рассольник</t>
    </r>
  </si>
  <si>
    <r>
      <rPr>
        <sz val="11"/>
        <rFont val="Calibri"/>
        <family val="1"/>
      </rPr>
      <t>Нектар плодовый</t>
    </r>
  </si>
  <si>
    <t>Бутерброд с нутеллой</t>
  </si>
  <si>
    <t>40/15</t>
  </si>
  <si>
    <r>
      <rPr>
        <sz val="11"/>
        <rFont val="Calibri"/>
        <family val="1"/>
      </rPr>
      <t>Щи из свежей капусты</t>
    </r>
  </si>
  <si>
    <r>
      <rPr>
        <sz val="11"/>
        <rFont val="Calibri"/>
        <family val="1"/>
      </rPr>
      <t>Рис</t>
    </r>
  </si>
  <si>
    <t>И.о. директора</t>
  </si>
  <si>
    <t>Патрушева М.А.</t>
  </si>
  <si>
    <t>МКОУ "Средневасюганская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</si>
</sst>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Fill="1" applyBorder="1" applyAlignment="1" applyProtection="1">
      <alignment horizontal="left" vertical="center" wrapText="1" indent="1"/>
      <protection locked="0"/>
    </xf>
    <xf numFmtId="0" fontId="11" fillId="0" borderId="23" xfId="0" applyFont="1" applyFill="1" applyBorder="1" applyAlignment="1" applyProtection="1">
      <alignment horizontal="left" vertical="top" wrapText="1" indent="1"/>
      <protection locked="0"/>
    </xf>
    <xf numFmtId="1" fontId="13" fillId="0" borderId="23" xfId="0" applyNumberFormat="1" applyFont="1" applyFill="1" applyBorder="1" applyAlignment="1" applyProtection="1">
      <alignment horizontal="left" vertical="top" indent="1" shrinkToFit="1"/>
      <protection locked="0"/>
    </xf>
    <xf numFmtId="2" fontId="13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2" fontId="13" fillId="0" borderId="23" xfId="0" applyNumberFormat="1" applyFont="1" applyFill="1" applyBorder="1" applyAlignment="1" applyProtection="1">
      <alignment horizontal="left" vertical="top" indent="1" shrinkToFit="1"/>
      <protection locked="0"/>
    </xf>
    <xf numFmtId="164" fontId="13" fillId="0" borderId="23" xfId="0" applyNumberFormat="1" applyFont="1" applyFill="1" applyBorder="1" applyAlignment="1" applyProtection="1">
      <alignment horizontal="left" vertical="top" indent="1" shrinkToFit="1"/>
      <protection locked="0"/>
    </xf>
    <xf numFmtId="1" fontId="13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1" fontId="13" fillId="0" borderId="23" xfId="0" applyNumberFormat="1" applyFont="1" applyFill="1" applyBorder="1" applyAlignment="1" applyProtection="1">
      <alignment horizontal="left" vertical="top" shrinkToFit="1"/>
      <protection locked="0"/>
    </xf>
    <xf numFmtId="164" fontId="13" fillId="0" borderId="23" xfId="0" applyNumberFormat="1" applyFont="1" applyFill="1" applyBorder="1" applyAlignment="1" applyProtection="1">
      <alignment horizontal="left" vertical="top" shrinkToFit="1"/>
      <protection locked="0"/>
    </xf>
    <xf numFmtId="2" fontId="13" fillId="0" borderId="23" xfId="0" applyNumberFormat="1" applyFont="1" applyFill="1" applyBorder="1" applyAlignment="1" applyProtection="1">
      <alignment horizontal="left" vertical="top" shrinkToFit="1"/>
      <protection locked="0"/>
    </xf>
    <xf numFmtId="165" fontId="13" fillId="0" borderId="23" xfId="0" applyNumberFormat="1" applyFont="1" applyFill="1" applyBorder="1" applyAlignment="1" applyProtection="1">
      <alignment horizontal="left" vertical="top" indent="1" shrinkToFit="1"/>
      <protection locked="0"/>
    </xf>
    <xf numFmtId="0" fontId="12" fillId="0" borderId="23" xfId="0" applyFont="1" applyFill="1" applyBorder="1" applyAlignment="1" applyProtection="1">
      <alignment horizontal="left" vertical="top" wrapText="1" indent="1"/>
      <protection locked="0"/>
    </xf>
    <xf numFmtId="0" fontId="12" fillId="0" borderId="23" xfId="0" applyFont="1" applyFill="1" applyBorder="1" applyAlignment="1" applyProtection="1">
      <alignment horizontal="left" vertical="top" wrapText="1"/>
      <protection locked="0"/>
    </xf>
    <xf numFmtId="0" fontId="12" fillId="0" borderId="23" xfId="0" applyFont="1" applyFill="1" applyBorder="1" applyAlignment="1" applyProtection="1">
      <alignment horizontal="left" vertical="center" wrapText="1" indent="1"/>
      <protection locked="0"/>
    </xf>
    <xf numFmtId="0" fontId="11" fillId="0" borderId="23" xfId="0" applyFont="1" applyFill="1" applyBorder="1" applyAlignment="1" applyProtection="1">
      <alignment horizontal="right" vertical="top" wrapText="1" indent="2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112</v>
      </c>
      <c r="D1" s="68"/>
      <c r="E1" s="68"/>
      <c r="F1" s="12" t="s">
        <v>16</v>
      </c>
      <c r="G1" s="2" t="s">
        <v>17</v>
      </c>
      <c r="H1" s="69" t="s">
        <v>110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111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23.64</v>
      </c>
      <c r="H6" s="40">
        <v>21.09</v>
      </c>
      <c r="I6" s="40">
        <v>15.09</v>
      </c>
      <c r="J6" s="40">
        <v>344.54</v>
      </c>
      <c r="K6" s="41" t="s">
        <v>40</v>
      </c>
      <c r="L6" s="40">
        <v>70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7.0000000000000007E-2</v>
      </c>
      <c r="H8" s="43">
        <v>0</v>
      </c>
      <c r="I8" s="43">
        <v>15</v>
      </c>
      <c r="J8" s="43">
        <v>60</v>
      </c>
      <c r="K8" s="44">
        <v>376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1.98</v>
      </c>
      <c r="H9" s="43">
        <v>0.25</v>
      </c>
      <c r="I9" s="43">
        <v>12.8</v>
      </c>
      <c r="J9" s="43">
        <v>58</v>
      </c>
      <c r="K9" s="44">
        <v>5</v>
      </c>
      <c r="L9" s="43">
        <v>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25.69</v>
      </c>
      <c r="H13" s="19">
        <f t="shared" si="0"/>
        <v>21.34</v>
      </c>
      <c r="I13" s="19">
        <f t="shared" si="0"/>
        <v>42.89</v>
      </c>
      <c r="J13" s="19">
        <f t="shared" si="0"/>
        <v>462.54</v>
      </c>
      <c r="K13" s="25"/>
      <c r="L13" s="19">
        <f t="shared" ref="L13" si="1">SUM(L6:L12)</f>
        <v>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2.4</v>
      </c>
      <c r="H15" s="43">
        <v>4.5999999999999996</v>
      </c>
      <c r="I15" s="43">
        <v>14.1</v>
      </c>
      <c r="J15" s="43">
        <v>108</v>
      </c>
      <c r="K15" s="44">
        <v>82</v>
      </c>
      <c r="L15" s="43">
        <v>48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16.98</v>
      </c>
      <c r="H16" s="43">
        <v>14.49</v>
      </c>
      <c r="I16" s="43">
        <v>8.65</v>
      </c>
      <c r="J16" s="43">
        <v>220.18</v>
      </c>
      <c r="K16" s="44">
        <v>268</v>
      </c>
      <c r="L16" s="43">
        <v>65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11.25</v>
      </c>
      <c r="H17" s="43">
        <v>3.9</v>
      </c>
      <c r="I17" s="43">
        <v>93.45</v>
      </c>
      <c r="J17" s="43">
        <v>454.5</v>
      </c>
      <c r="K17" s="44">
        <v>171</v>
      </c>
      <c r="L17" s="43">
        <v>30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0.78</v>
      </c>
      <c r="H18" s="43">
        <v>0.05</v>
      </c>
      <c r="I18" s="43">
        <v>27.6</v>
      </c>
      <c r="J18" s="43">
        <v>115</v>
      </c>
      <c r="K18" s="44">
        <v>389</v>
      </c>
      <c r="L18" s="43">
        <v>25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3.95</v>
      </c>
      <c r="H19" s="43">
        <v>0.5</v>
      </c>
      <c r="I19" s="43">
        <v>24.16</v>
      </c>
      <c r="J19" s="43">
        <v>117</v>
      </c>
      <c r="K19" s="44">
        <v>5</v>
      </c>
      <c r="L19" s="43">
        <v>10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35.36</v>
      </c>
      <c r="H23" s="19">
        <f t="shared" si="2"/>
        <v>23.54</v>
      </c>
      <c r="I23" s="19">
        <f t="shared" si="2"/>
        <v>167.96</v>
      </c>
      <c r="J23" s="19">
        <f t="shared" si="2"/>
        <v>1014.6800000000001</v>
      </c>
      <c r="K23" s="25"/>
      <c r="L23" s="19">
        <f t="shared" ref="L23" si="3">SUM(L14:L22)</f>
        <v>178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1140</v>
      </c>
      <c r="G24" s="32">
        <f t="shared" ref="G24:J24" si="4">G13+G23</f>
        <v>61.05</v>
      </c>
      <c r="H24" s="32">
        <f t="shared" si="4"/>
        <v>44.879999999999995</v>
      </c>
      <c r="I24" s="32">
        <f t="shared" si="4"/>
        <v>210.85000000000002</v>
      </c>
      <c r="J24" s="32">
        <f t="shared" si="4"/>
        <v>1477.22</v>
      </c>
      <c r="K24" s="32"/>
      <c r="L24" s="32">
        <f t="shared" ref="L24" si="5">L13+L23</f>
        <v>265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16.809999999999999</v>
      </c>
      <c r="H25" s="40">
        <v>29.19</v>
      </c>
      <c r="I25" s="40">
        <v>4.76</v>
      </c>
      <c r="J25" s="40">
        <v>428.62</v>
      </c>
      <c r="K25" s="41" t="s">
        <v>48</v>
      </c>
      <c r="L25" s="40">
        <v>55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0.08</v>
      </c>
      <c r="H27" s="43">
        <v>0</v>
      </c>
      <c r="I27" s="43">
        <v>26.3</v>
      </c>
      <c r="J27" s="43">
        <v>60</v>
      </c>
      <c r="K27" s="44">
        <v>376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 t="s">
        <v>51</v>
      </c>
      <c r="G28" s="43">
        <v>5.5</v>
      </c>
      <c r="H28" s="43">
        <v>8.11</v>
      </c>
      <c r="I28" s="43">
        <v>12.14</v>
      </c>
      <c r="J28" s="43">
        <v>145</v>
      </c>
      <c r="K28" s="44">
        <v>1.3</v>
      </c>
      <c r="L28" s="43">
        <v>40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22.389999999999997</v>
      </c>
      <c r="H32" s="19">
        <f t="shared" ref="H32" si="7">SUM(H25:H31)</f>
        <v>37.299999999999997</v>
      </c>
      <c r="I32" s="19">
        <f t="shared" ref="I32" si="8">SUM(I25:I31)</f>
        <v>43.2</v>
      </c>
      <c r="J32" s="19">
        <f t="shared" ref="J32:L32" si="9">SUM(J25:J31)</f>
        <v>633.62</v>
      </c>
      <c r="K32" s="25"/>
      <c r="L32" s="19">
        <f t="shared" si="9"/>
        <v>107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141</v>
      </c>
      <c r="K34" s="44">
        <v>119</v>
      </c>
      <c r="L34" s="43">
        <v>37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13.75</v>
      </c>
      <c r="H35" s="43">
        <v>20.16</v>
      </c>
      <c r="I35" s="43">
        <v>11.94</v>
      </c>
      <c r="J35" s="43">
        <v>286.62</v>
      </c>
      <c r="K35" s="44">
        <v>268</v>
      </c>
      <c r="L35" s="43">
        <v>65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2.1</v>
      </c>
      <c r="H36" s="43">
        <v>4.5999999999999996</v>
      </c>
      <c r="I36" s="43">
        <v>17.5</v>
      </c>
      <c r="J36" s="43">
        <v>120</v>
      </c>
      <c r="K36" s="44">
        <v>128</v>
      </c>
      <c r="L36" s="43">
        <v>35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0.08</v>
      </c>
      <c r="H37" s="43">
        <v>0</v>
      </c>
      <c r="I37" s="43">
        <v>26.3</v>
      </c>
      <c r="J37" s="43">
        <v>105</v>
      </c>
      <c r="K37" s="44">
        <v>389</v>
      </c>
      <c r="L37" s="43">
        <v>25</v>
      </c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60</v>
      </c>
      <c r="G38" s="43">
        <v>3.95</v>
      </c>
      <c r="H38" s="43">
        <v>0.5</v>
      </c>
      <c r="I38" s="43">
        <v>24.16</v>
      </c>
      <c r="J38" s="43">
        <v>117</v>
      </c>
      <c r="K38" s="44">
        <v>5</v>
      </c>
      <c r="L38" s="43">
        <v>10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24.27</v>
      </c>
      <c r="H42" s="19">
        <f t="shared" ref="H42" si="11">SUM(H33:H41)</f>
        <v>29.479999999999997</v>
      </c>
      <c r="I42" s="19">
        <f t="shared" ref="I42" si="12">SUM(I33:I41)</f>
        <v>93.13</v>
      </c>
      <c r="J42" s="19">
        <f t="shared" ref="J42:L42" si="13">SUM(J33:J41)</f>
        <v>769.62</v>
      </c>
      <c r="K42" s="25"/>
      <c r="L42" s="19">
        <f t="shared" si="13"/>
        <v>172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1010</v>
      </c>
      <c r="G43" s="32">
        <f t="shared" ref="G43" si="14">G32+G42</f>
        <v>46.66</v>
      </c>
      <c r="H43" s="32">
        <f t="shared" ref="H43" si="15">H32+H42</f>
        <v>66.78</v>
      </c>
      <c r="I43" s="32">
        <f t="shared" ref="I43" si="16">I32+I42</f>
        <v>136.32999999999998</v>
      </c>
      <c r="J43" s="32">
        <f t="shared" ref="J43:L43" si="17">J32+J42</f>
        <v>1403.24</v>
      </c>
      <c r="K43" s="32"/>
      <c r="L43" s="32">
        <f t="shared" si="17"/>
        <v>279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 t="s">
        <v>59</v>
      </c>
      <c r="G44" s="40">
        <v>4</v>
      </c>
      <c r="H44" s="40">
        <v>6</v>
      </c>
      <c r="I44" s="40">
        <v>27</v>
      </c>
      <c r="J44" s="40">
        <v>211</v>
      </c>
      <c r="K44" s="41">
        <v>124</v>
      </c>
      <c r="L44" s="40">
        <v>35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376</v>
      </c>
      <c r="L46" s="43">
        <v>25</v>
      </c>
    </row>
    <row r="47" spans="1:12" ht="15">
      <c r="A47" s="23"/>
      <c r="B47" s="15"/>
      <c r="C47" s="11"/>
      <c r="D47" s="7" t="s">
        <v>23</v>
      </c>
      <c r="E47" s="42" t="s">
        <v>60</v>
      </c>
      <c r="F47" s="43" t="s">
        <v>61</v>
      </c>
      <c r="G47" s="43">
        <v>5.5</v>
      </c>
      <c r="H47" s="43">
        <v>8.11</v>
      </c>
      <c r="I47" s="43">
        <v>12.14</v>
      </c>
      <c r="J47" s="43">
        <v>145</v>
      </c>
      <c r="K47" s="44">
        <v>1</v>
      </c>
      <c r="L47" s="43">
        <v>45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 t="s">
        <v>63</v>
      </c>
      <c r="G48" s="43"/>
      <c r="H48" s="43"/>
      <c r="I48" s="43"/>
      <c r="J48" s="43"/>
      <c r="K48" s="44"/>
      <c r="L48" s="43">
        <v>35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12.67</v>
      </c>
      <c r="H51" s="19">
        <f t="shared" ref="H51" si="19">SUM(H44:H50)</f>
        <v>16.79</v>
      </c>
      <c r="I51" s="19">
        <f t="shared" ref="I51" si="20">SUM(I44:I50)</f>
        <v>55.09</v>
      </c>
      <c r="J51" s="19">
        <f t="shared" ref="J51:L51" si="21">SUM(J44:J50)</f>
        <v>456.6</v>
      </c>
      <c r="K51" s="25"/>
      <c r="L51" s="19">
        <f t="shared" si="21"/>
        <v>140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2.25</v>
      </c>
      <c r="H53" s="43">
        <v>2.6</v>
      </c>
      <c r="I53" s="43">
        <v>14.5</v>
      </c>
      <c r="J53" s="43">
        <v>127</v>
      </c>
      <c r="K53" s="44">
        <v>83</v>
      </c>
      <c r="L53" s="43">
        <v>48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13.75</v>
      </c>
      <c r="H54" s="43">
        <v>20.16</v>
      </c>
      <c r="I54" s="43">
        <v>15.2</v>
      </c>
      <c r="J54" s="43">
        <v>286.62</v>
      </c>
      <c r="K54" s="44">
        <v>268</v>
      </c>
      <c r="L54" s="43">
        <v>65</v>
      </c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10.68</v>
      </c>
      <c r="H55" s="43">
        <v>4.92</v>
      </c>
      <c r="I55" s="43">
        <v>47.81</v>
      </c>
      <c r="J55" s="43">
        <v>314.64</v>
      </c>
      <c r="K55" s="44">
        <v>302</v>
      </c>
      <c r="L55" s="43">
        <v>30</v>
      </c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0.08</v>
      </c>
      <c r="H56" s="43">
        <v>0</v>
      </c>
      <c r="I56" s="43">
        <v>26.3</v>
      </c>
      <c r="J56" s="43">
        <v>105</v>
      </c>
      <c r="K56" s="44">
        <v>389</v>
      </c>
      <c r="L56" s="43">
        <v>25</v>
      </c>
    </row>
    <row r="57" spans="1:12" ht="15">
      <c r="A57" s="23"/>
      <c r="B57" s="15"/>
      <c r="C57" s="11"/>
      <c r="D57" s="7" t="s">
        <v>31</v>
      </c>
      <c r="E57" s="42" t="s">
        <v>67</v>
      </c>
      <c r="F57" s="43">
        <v>60</v>
      </c>
      <c r="G57" s="43">
        <v>3.95</v>
      </c>
      <c r="H57" s="43">
        <v>0.5</v>
      </c>
      <c r="I57" s="43">
        <v>24.16</v>
      </c>
      <c r="J57" s="43">
        <v>117</v>
      </c>
      <c r="K57" s="44">
        <v>5</v>
      </c>
      <c r="L57" s="43">
        <v>10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30.709999999999997</v>
      </c>
      <c r="H61" s="19">
        <f t="shared" ref="H61" si="23">SUM(H52:H60)</f>
        <v>28.18</v>
      </c>
      <c r="I61" s="19">
        <f t="shared" ref="I61" si="24">SUM(I52:I60)</f>
        <v>127.97</v>
      </c>
      <c r="J61" s="19">
        <f t="shared" ref="J61:L61" si="25">SUM(J52:J60)</f>
        <v>950.26</v>
      </c>
      <c r="K61" s="25"/>
      <c r="L61" s="19">
        <f t="shared" si="25"/>
        <v>178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910</v>
      </c>
      <c r="G62" s="32">
        <f t="shared" ref="G62" si="26">G51+G61</f>
        <v>43.379999999999995</v>
      </c>
      <c r="H62" s="32">
        <f t="shared" ref="H62" si="27">H51+H61</f>
        <v>44.97</v>
      </c>
      <c r="I62" s="32">
        <f t="shared" ref="I62" si="28">I51+I61</f>
        <v>183.06</v>
      </c>
      <c r="J62" s="32">
        <f t="shared" ref="J62:L62" si="29">J51+J61</f>
        <v>1406.8600000000001</v>
      </c>
      <c r="K62" s="32"/>
      <c r="L62" s="32">
        <f t="shared" si="29"/>
        <v>318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22.4</v>
      </c>
      <c r="H63" s="40">
        <v>4</v>
      </c>
      <c r="I63" s="40">
        <v>150.4</v>
      </c>
      <c r="J63" s="40">
        <v>686</v>
      </c>
      <c r="K63" s="41">
        <v>303</v>
      </c>
      <c r="L63" s="40">
        <v>35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0.08</v>
      </c>
      <c r="H65" s="43">
        <v>0</v>
      </c>
      <c r="I65" s="43">
        <v>26.3</v>
      </c>
      <c r="J65" s="43">
        <v>105</v>
      </c>
      <c r="K65" s="44">
        <v>389</v>
      </c>
      <c r="L65" s="43">
        <v>25</v>
      </c>
    </row>
    <row r="66" spans="1:12" ht="15">
      <c r="A66" s="23"/>
      <c r="B66" s="15"/>
      <c r="C66" s="11"/>
      <c r="D66" s="7" t="s">
        <v>23</v>
      </c>
      <c r="E66" s="42" t="s">
        <v>67</v>
      </c>
      <c r="F66" s="43">
        <v>30</v>
      </c>
      <c r="G66" s="43">
        <v>5.5</v>
      </c>
      <c r="H66" s="43">
        <v>8.11</v>
      </c>
      <c r="I66" s="43">
        <v>12.14</v>
      </c>
      <c r="J66" s="43">
        <v>145</v>
      </c>
      <c r="K66" s="44">
        <v>5</v>
      </c>
      <c r="L66" s="43">
        <v>6</v>
      </c>
    </row>
    <row r="67" spans="1:12" ht="15">
      <c r="A67" s="23"/>
      <c r="B67" s="15"/>
      <c r="C67" s="11"/>
      <c r="D67" s="7" t="s">
        <v>24</v>
      </c>
      <c r="E67" s="42" t="s">
        <v>69</v>
      </c>
      <c r="F67" s="43" t="s">
        <v>70</v>
      </c>
      <c r="G67" s="43"/>
      <c r="H67" s="43"/>
      <c r="I67" s="43"/>
      <c r="J67" s="43"/>
      <c r="K67" s="44"/>
      <c r="L67" s="43">
        <v>30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27.979999999999997</v>
      </c>
      <c r="H70" s="19">
        <f t="shared" ref="H70" si="31">SUM(H63:H69)</f>
        <v>12.11</v>
      </c>
      <c r="I70" s="19">
        <f t="shared" ref="I70" si="32">SUM(I63:I69)</f>
        <v>188.84000000000003</v>
      </c>
      <c r="J70" s="19">
        <f t="shared" ref="J70:L70" si="33">SUM(J63:J69)</f>
        <v>936</v>
      </c>
      <c r="K70" s="25"/>
      <c r="L70" s="19">
        <f t="shared" si="33"/>
        <v>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3.8</v>
      </c>
      <c r="H72" s="43">
        <v>1.6</v>
      </c>
      <c r="I72" s="43">
        <v>10.199999999999999</v>
      </c>
      <c r="J72" s="43">
        <v>75.599999999999994</v>
      </c>
      <c r="K72" s="44">
        <v>94</v>
      </c>
      <c r="L72" s="43">
        <v>48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12.5</v>
      </c>
      <c r="H73" s="43">
        <v>10</v>
      </c>
      <c r="I73" s="43">
        <v>243</v>
      </c>
      <c r="J73" s="43">
        <v>170</v>
      </c>
      <c r="K73" s="44">
        <v>243</v>
      </c>
      <c r="L73" s="43">
        <v>30</v>
      </c>
    </row>
    <row r="74" spans="1:12" ht="1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6.79</v>
      </c>
      <c r="H74" s="43">
        <v>0.8</v>
      </c>
      <c r="I74" s="43">
        <v>306</v>
      </c>
      <c r="J74" s="43">
        <v>187.2</v>
      </c>
      <c r="K74" s="44">
        <v>306</v>
      </c>
      <c r="L74" s="43">
        <v>25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0.08</v>
      </c>
      <c r="H75" s="43">
        <v>0</v>
      </c>
      <c r="I75" s="43">
        <v>26.3</v>
      </c>
      <c r="J75" s="43">
        <v>60</v>
      </c>
      <c r="K75" s="44">
        <v>376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67</v>
      </c>
      <c r="F76" s="43">
        <v>60</v>
      </c>
      <c r="G76" s="43">
        <v>3.95</v>
      </c>
      <c r="H76" s="43">
        <v>0.5</v>
      </c>
      <c r="I76" s="43">
        <v>24.16</v>
      </c>
      <c r="J76" s="43">
        <v>117</v>
      </c>
      <c r="K76" s="44">
        <v>5</v>
      </c>
      <c r="L76" s="43">
        <v>12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27.119999999999997</v>
      </c>
      <c r="H80" s="19">
        <f t="shared" ref="H80" si="35">SUM(H71:H79)</f>
        <v>12.9</v>
      </c>
      <c r="I80" s="19">
        <f t="shared" ref="I80" si="36">SUM(I71:I79)</f>
        <v>609.66</v>
      </c>
      <c r="J80" s="19">
        <f t="shared" ref="J80:L80" si="37">SUM(J71:J79)</f>
        <v>609.79999999999995</v>
      </c>
      <c r="K80" s="25"/>
      <c r="L80" s="19">
        <f t="shared" si="37"/>
        <v>127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1140</v>
      </c>
      <c r="G81" s="32">
        <f t="shared" ref="G81" si="38">G70+G80</f>
        <v>55.099999999999994</v>
      </c>
      <c r="H81" s="32">
        <f t="shared" ref="H81" si="39">H70+H80</f>
        <v>25.009999999999998</v>
      </c>
      <c r="I81" s="32">
        <f t="shared" ref="I81" si="40">I70+I80</f>
        <v>798.5</v>
      </c>
      <c r="J81" s="32">
        <f t="shared" ref="J81:L81" si="41">J70+J80</f>
        <v>1545.8</v>
      </c>
      <c r="K81" s="32"/>
      <c r="L81" s="32">
        <f t="shared" si="41"/>
        <v>223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8.1999999999999993</v>
      </c>
      <c r="H82" s="40">
        <v>15.8</v>
      </c>
      <c r="I82" s="40">
        <v>35.6</v>
      </c>
      <c r="J82" s="40">
        <v>310</v>
      </c>
      <c r="K82" s="41">
        <v>181</v>
      </c>
      <c r="L82" s="40">
        <v>25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 t="s">
        <v>77</v>
      </c>
      <c r="F85" s="43" t="s">
        <v>78</v>
      </c>
      <c r="G85" s="43">
        <v>5.5</v>
      </c>
      <c r="H85" s="43">
        <v>8.11</v>
      </c>
      <c r="I85" s="43">
        <v>12.14</v>
      </c>
      <c r="J85" s="43">
        <v>145</v>
      </c>
      <c r="K85" s="44">
        <v>1.3</v>
      </c>
      <c r="L85" s="43">
        <v>35</v>
      </c>
    </row>
    <row r="86" spans="1:12" ht="15">
      <c r="A86" s="23"/>
      <c r="B86" s="15"/>
      <c r="C86" s="11"/>
      <c r="D86" s="7" t="s">
        <v>24</v>
      </c>
      <c r="E86" s="42" t="s">
        <v>69</v>
      </c>
      <c r="F86" s="43" t="s">
        <v>70</v>
      </c>
      <c r="G86" s="43"/>
      <c r="H86" s="43"/>
      <c r="I86" s="43"/>
      <c r="J86" s="43"/>
      <c r="K86" s="44"/>
      <c r="L86" s="43">
        <v>26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13.77</v>
      </c>
      <c r="H89" s="19">
        <f t="shared" ref="H89" si="43">SUM(H82:H88)</f>
        <v>23.93</v>
      </c>
      <c r="I89" s="19">
        <f t="shared" ref="I89" si="44">SUM(I82:I88)</f>
        <v>62.74</v>
      </c>
      <c r="J89" s="19">
        <f t="shared" ref="J89:L89" si="45">SUM(J82:J88)</f>
        <v>515</v>
      </c>
      <c r="K89" s="25"/>
      <c r="L89" s="19">
        <f t="shared" si="45"/>
        <v>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2.25</v>
      </c>
      <c r="H91" s="43">
        <v>2.6</v>
      </c>
      <c r="I91" s="43">
        <v>14.5</v>
      </c>
      <c r="J91" s="43">
        <v>127</v>
      </c>
      <c r="K91" s="44">
        <v>106</v>
      </c>
      <c r="L91" s="43">
        <v>40</v>
      </c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12.5</v>
      </c>
      <c r="H92" s="43">
        <v>10</v>
      </c>
      <c r="I92" s="43">
        <v>7.5</v>
      </c>
      <c r="J92" s="43">
        <v>170</v>
      </c>
      <c r="K92" s="44">
        <v>243</v>
      </c>
      <c r="L92" s="43">
        <v>32</v>
      </c>
    </row>
    <row r="93" spans="1:12" ht="15">
      <c r="A93" s="23"/>
      <c r="B93" s="15"/>
      <c r="C93" s="11"/>
      <c r="D93" s="7" t="s">
        <v>29</v>
      </c>
      <c r="E93" s="42" t="s">
        <v>80</v>
      </c>
      <c r="F93" s="43">
        <v>180</v>
      </c>
      <c r="G93" s="43">
        <v>6.79</v>
      </c>
      <c r="H93" s="43">
        <v>0.8</v>
      </c>
      <c r="I93" s="43">
        <v>38.28</v>
      </c>
      <c r="J93" s="43">
        <v>187.2</v>
      </c>
      <c r="K93" s="44">
        <v>306</v>
      </c>
      <c r="L93" s="43">
        <v>25</v>
      </c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0.78</v>
      </c>
      <c r="H94" s="43">
        <v>0.05</v>
      </c>
      <c r="I94" s="43">
        <v>27.6</v>
      </c>
      <c r="J94" s="43">
        <v>115</v>
      </c>
      <c r="K94" s="44">
        <v>389</v>
      </c>
      <c r="L94" s="43">
        <v>25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3.95</v>
      </c>
      <c r="H95" s="43">
        <v>0.5</v>
      </c>
      <c r="I95" s="43">
        <v>24.16</v>
      </c>
      <c r="J95" s="43">
        <v>117</v>
      </c>
      <c r="K95" s="44">
        <v>5</v>
      </c>
      <c r="L95" s="43">
        <v>10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26.27</v>
      </c>
      <c r="H99" s="19">
        <f t="shared" ref="H99" si="47">SUM(H90:H98)</f>
        <v>13.950000000000001</v>
      </c>
      <c r="I99" s="19">
        <f t="shared" ref="I99" si="48">SUM(I90:I98)</f>
        <v>112.03999999999999</v>
      </c>
      <c r="J99" s="19">
        <f t="shared" ref="J99:L99" si="49">SUM(J90:J98)</f>
        <v>716.2</v>
      </c>
      <c r="K99" s="25"/>
      <c r="L99" s="19">
        <f t="shared" si="49"/>
        <v>132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1140</v>
      </c>
      <c r="G100" s="32">
        <f t="shared" ref="G100" si="50">G89+G99</f>
        <v>40.04</v>
      </c>
      <c r="H100" s="32">
        <f t="shared" ref="H100" si="51">H89+H99</f>
        <v>37.880000000000003</v>
      </c>
      <c r="I100" s="32">
        <f t="shared" ref="I100" si="52">I89+I99</f>
        <v>174.78</v>
      </c>
      <c r="J100" s="32">
        <f t="shared" ref="J100:L100" si="53">J89+J99</f>
        <v>1231.2</v>
      </c>
      <c r="K100" s="32"/>
      <c r="L100" s="32">
        <f t="shared" si="53"/>
        <v>230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81</v>
      </c>
      <c r="F101" s="51" t="s">
        <v>84</v>
      </c>
      <c r="G101" s="54">
        <v>8.31</v>
      </c>
      <c r="H101" s="54">
        <v>13.12</v>
      </c>
      <c r="I101" s="54">
        <v>37.630000000000003</v>
      </c>
      <c r="J101" s="57">
        <v>303</v>
      </c>
      <c r="K101" s="41">
        <v>303</v>
      </c>
      <c r="L101" s="40">
        <v>32</v>
      </c>
    </row>
    <row r="102" spans="1:12" ht="15">
      <c r="A102" s="23"/>
      <c r="B102" s="15"/>
      <c r="C102" s="11"/>
      <c r="D102" s="6"/>
      <c r="E102" s="51"/>
      <c r="F102" s="51"/>
      <c r="G102" s="54"/>
      <c r="H102" s="54"/>
      <c r="I102" s="54"/>
      <c r="J102" s="5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82</v>
      </c>
      <c r="F103" s="53">
        <v>200</v>
      </c>
      <c r="G103" s="55">
        <v>7.0000000000000007E-2</v>
      </c>
      <c r="H103" s="56">
        <v>0</v>
      </c>
      <c r="I103" s="56">
        <v>15</v>
      </c>
      <c r="J103" s="53">
        <v>60</v>
      </c>
      <c r="K103" s="44">
        <v>376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52" t="s">
        <v>83</v>
      </c>
      <c r="F104" s="53">
        <v>30</v>
      </c>
      <c r="G104" s="55">
        <v>1.98</v>
      </c>
      <c r="H104" s="55">
        <v>0.25</v>
      </c>
      <c r="I104" s="55">
        <v>12.08</v>
      </c>
      <c r="J104" s="43">
        <v>58</v>
      </c>
      <c r="K104" s="44">
        <v>5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4">SUM(G101:G107)</f>
        <v>10.360000000000001</v>
      </c>
      <c r="H108" s="19">
        <f t="shared" si="54"/>
        <v>13.37</v>
      </c>
      <c r="I108" s="19">
        <f t="shared" si="54"/>
        <v>64.710000000000008</v>
      </c>
      <c r="J108" s="19">
        <f t="shared" si="54"/>
        <v>421</v>
      </c>
      <c r="K108" s="25"/>
      <c r="L108" s="19">
        <f t="shared" ref="L108" si="55">SUM(L101:L107)</f>
        <v>49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8" t="s">
        <v>85</v>
      </c>
      <c r="F110" s="53">
        <v>200</v>
      </c>
      <c r="G110" s="60">
        <v>2.4</v>
      </c>
      <c r="H110" s="60">
        <v>4.5999999999999996</v>
      </c>
      <c r="I110" s="60">
        <v>14.1</v>
      </c>
      <c r="J110" s="59">
        <v>108</v>
      </c>
      <c r="K110" s="59">
        <v>82</v>
      </c>
      <c r="L110" s="43">
        <v>47</v>
      </c>
    </row>
    <row r="111" spans="1:12" ht="15">
      <c r="A111" s="23"/>
      <c r="B111" s="15"/>
      <c r="C111" s="11"/>
      <c r="D111" s="7" t="s">
        <v>28</v>
      </c>
      <c r="E111" s="52" t="s">
        <v>86</v>
      </c>
      <c r="F111" s="53">
        <v>200</v>
      </c>
      <c r="G111" s="55">
        <v>10.68</v>
      </c>
      <c r="H111" s="55">
        <v>4.92</v>
      </c>
      <c r="I111" s="55">
        <v>47.81</v>
      </c>
      <c r="J111" s="55">
        <v>314.64</v>
      </c>
      <c r="K111" s="53">
        <v>302</v>
      </c>
      <c r="L111" s="43">
        <v>30</v>
      </c>
    </row>
    <row r="112" spans="1:12" ht="15">
      <c r="A112" s="23"/>
      <c r="B112" s="15"/>
      <c r="C112" s="11"/>
      <c r="D112" s="7" t="s">
        <v>29</v>
      </c>
      <c r="E112" s="58" t="s">
        <v>87</v>
      </c>
      <c r="F112" s="59">
        <v>100</v>
      </c>
      <c r="G112" s="61">
        <v>16.98</v>
      </c>
      <c r="H112" s="61">
        <v>14.49</v>
      </c>
      <c r="I112" s="61">
        <v>8.65</v>
      </c>
      <c r="J112" s="61">
        <v>220.18</v>
      </c>
      <c r="K112" s="59">
        <v>268</v>
      </c>
      <c r="L112" s="43">
        <v>65</v>
      </c>
    </row>
    <row r="113" spans="1:12" ht="15">
      <c r="A113" s="23"/>
      <c r="B113" s="15"/>
      <c r="C113" s="11"/>
      <c r="D113" s="7" t="s">
        <v>30</v>
      </c>
      <c r="E113" s="58" t="s">
        <v>88</v>
      </c>
      <c r="F113" s="53">
        <v>200</v>
      </c>
      <c r="G113" s="61">
        <v>0.78</v>
      </c>
      <c r="H113" s="61">
        <v>0.05</v>
      </c>
      <c r="I113" s="60">
        <v>27.6</v>
      </c>
      <c r="J113" s="59">
        <v>115</v>
      </c>
      <c r="K113" s="59">
        <v>389</v>
      </c>
      <c r="L113" s="43">
        <v>25</v>
      </c>
    </row>
    <row r="114" spans="1:12" ht="15">
      <c r="A114" s="23"/>
      <c r="B114" s="15"/>
      <c r="C114" s="11"/>
      <c r="D114" s="7" t="s">
        <v>31</v>
      </c>
      <c r="E114" s="52" t="s">
        <v>83</v>
      </c>
      <c r="F114" s="53">
        <v>60</v>
      </c>
      <c r="G114" s="55">
        <v>3.95</v>
      </c>
      <c r="H114" s="56">
        <v>0.5</v>
      </c>
      <c r="I114" s="62">
        <v>24.16</v>
      </c>
      <c r="J114" s="53">
        <v>117</v>
      </c>
      <c r="K114" s="53">
        <v>5</v>
      </c>
      <c r="L114" s="43">
        <v>10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34.790000000000006</v>
      </c>
      <c r="H118" s="19">
        <f t="shared" si="56"/>
        <v>24.56</v>
      </c>
      <c r="I118" s="19">
        <f t="shared" si="56"/>
        <v>122.32</v>
      </c>
      <c r="J118" s="19">
        <f t="shared" si="56"/>
        <v>874.81999999999994</v>
      </c>
      <c r="K118" s="25"/>
      <c r="L118" s="19">
        <f t="shared" ref="L118" si="57">SUM(L109:L117)</f>
        <v>177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990</v>
      </c>
      <c r="G119" s="32">
        <f t="shared" ref="G119" si="58">G108+G118</f>
        <v>45.150000000000006</v>
      </c>
      <c r="H119" s="32">
        <f t="shared" ref="H119" si="59">H108+H118</f>
        <v>37.93</v>
      </c>
      <c r="I119" s="32">
        <f t="shared" ref="I119" si="60">I108+I118</f>
        <v>187.03</v>
      </c>
      <c r="J119" s="32">
        <f t="shared" ref="J119:L119" si="61">J108+J118</f>
        <v>1295.82</v>
      </c>
      <c r="K119" s="32"/>
      <c r="L119" s="32">
        <f t="shared" si="61"/>
        <v>226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81</v>
      </c>
      <c r="F120" s="40" t="s">
        <v>90</v>
      </c>
      <c r="G120" s="40">
        <v>8.31</v>
      </c>
      <c r="H120" s="40">
        <v>13.12</v>
      </c>
      <c r="I120" s="40">
        <v>37.630000000000003</v>
      </c>
      <c r="J120" s="40">
        <v>303</v>
      </c>
      <c r="K120" s="41">
        <v>303</v>
      </c>
      <c r="L120" s="40">
        <v>32</v>
      </c>
    </row>
    <row r="121" spans="1:12" ht="15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63" t="s">
        <v>58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 t="s">
        <v>89</v>
      </c>
      <c r="F123" s="43" t="s">
        <v>91</v>
      </c>
      <c r="G123" s="43">
        <v>5.5</v>
      </c>
      <c r="H123" s="43">
        <v>8.11</v>
      </c>
      <c r="I123" s="43">
        <v>12.14</v>
      </c>
      <c r="J123" s="43">
        <v>145</v>
      </c>
      <c r="K123" s="44" t="s">
        <v>92</v>
      </c>
      <c r="L123" s="43">
        <v>40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17.89</v>
      </c>
      <c r="H127" s="19">
        <f t="shared" si="62"/>
        <v>24.77</v>
      </c>
      <c r="I127" s="19">
        <f t="shared" si="62"/>
        <v>67.349999999999994</v>
      </c>
      <c r="J127" s="19">
        <f t="shared" si="62"/>
        <v>566.6</v>
      </c>
      <c r="K127" s="25"/>
      <c r="L127" s="19">
        <f t="shared" ref="L127" si="63">SUM(L120:L126)</f>
        <v>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2" t="s">
        <v>93</v>
      </c>
      <c r="F129" s="53">
        <v>200</v>
      </c>
      <c r="G129" s="55">
        <v>2.25</v>
      </c>
      <c r="H129" s="56">
        <v>2.6</v>
      </c>
      <c r="I129" s="56">
        <v>14.5</v>
      </c>
      <c r="J129" s="53">
        <v>127</v>
      </c>
      <c r="K129" s="53">
        <v>106</v>
      </c>
      <c r="L129" s="43">
        <v>40</v>
      </c>
    </row>
    <row r="130" spans="1:12" ht="15">
      <c r="A130" s="14"/>
      <c r="B130" s="15"/>
      <c r="C130" s="11"/>
      <c r="D130" s="7" t="s">
        <v>28</v>
      </c>
      <c r="E130" s="52" t="s">
        <v>94</v>
      </c>
      <c r="F130" s="53">
        <v>100</v>
      </c>
      <c r="G130" s="55">
        <v>13.75</v>
      </c>
      <c r="H130" s="55">
        <v>20.16</v>
      </c>
      <c r="I130" s="56">
        <v>15.2</v>
      </c>
      <c r="J130" s="55">
        <v>286.62</v>
      </c>
      <c r="K130" s="53">
        <v>268</v>
      </c>
      <c r="L130" s="43">
        <v>55</v>
      </c>
    </row>
    <row r="131" spans="1:12" ht="15">
      <c r="A131" s="14"/>
      <c r="B131" s="15"/>
      <c r="C131" s="11"/>
      <c r="D131" s="7" t="s">
        <v>29</v>
      </c>
      <c r="E131" s="52" t="s">
        <v>86</v>
      </c>
      <c r="F131" s="53">
        <v>150</v>
      </c>
      <c r="G131" s="55">
        <v>10.68</v>
      </c>
      <c r="H131" s="55">
        <v>4.92</v>
      </c>
      <c r="I131" s="55">
        <v>47.81</v>
      </c>
      <c r="J131" s="55">
        <v>314.64</v>
      </c>
      <c r="K131" s="53">
        <v>302</v>
      </c>
      <c r="L131" s="43">
        <v>30</v>
      </c>
    </row>
    <row r="132" spans="1:12" ht="15">
      <c r="A132" s="14"/>
      <c r="B132" s="15"/>
      <c r="C132" s="11"/>
      <c r="D132" s="7" t="s">
        <v>30</v>
      </c>
      <c r="E132" s="52" t="s">
        <v>82</v>
      </c>
      <c r="F132" s="53">
        <v>200</v>
      </c>
      <c r="G132" s="55">
        <v>7.0000000000000007E-2</v>
      </c>
      <c r="H132" s="61">
        <v>0.02</v>
      </c>
      <c r="I132" s="56">
        <v>15</v>
      </c>
      <c r="J132" s="53">
        <v>60</v>
      </c>
      <c r="K132" s="53">
        <v>376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52" t="s">
        <v>83</v>
      </c>
      <c r="F133" s="53">
        <v>60</v>
      </c>
      <c r="G133" s="55">
        <v>3.95</v>
      </c>
      <c r="H133" s="56">
        <v>0.5</v>
      </c>
      <c r="I133" s="55">
        <v>24.16</v>
      </c>
      <c r="J133" s="53">
        <v>117</v>
      </c>
      <c r="K133" s="53">
        <v>5</v>
      </c>
      <c r="L133" s="43">
        <v>10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30.7</v>
      </c>
      <c r="H137" s="19">
        <f t="shared" si="64"/>
        <v>28.2</v>
      </c>
      <c r="I137" s="19">
        <f t="shared" si="64"/>
        <v>116.67</v>
      </c>
      <c r="J137" s="19">
        <f t="shared" si="64"/>
        <v>905.26</v>
      </c>
      <c r="K137" s="25"/>
      <c r="L137" s="19">
        <f t="shared" ref="L137" si="65">SUM(L128:L136)</f>
        <v>147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910</v>
      </c>
      <c r="G138" s="32">
        <f t="shared" ref="G138" si="66">G127+G137</f>
        <v>48.59</v>
      </c>
      <c r="H138" s="32">
        <f t="shared" ref="H138" si="67">H127+H137</f>
        <v>52.97</v>
      </c>
      <c r="I138" s="32">
        <f t="shared" ref="I138" si="68">I127+I137</f>
        <v>184.01999999999998</v>
      </c>
      <c r="J138" s="32">
        <f t="shared" ref="J138:L138" si="69">J127+J137</f>
        <v>1471.8600000000001</v>
      </c>
      <c r="K138" s="32"/>
      <c r="L138" s="32">
        <f t="shared" si="69"/>
        <v>244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95</v>
      </c>
      <c r="F139" s="40" t="s">
        <v>59</v>
      </c>
      <c r="G139" s="40">
        <v>4</v>
      </c>
      <c r="H139" s="40">
        <v>6</v>
      </c>
      <c r="I139" s="40">
        <v>27</v>
      </c>
      <c r="J139" s="40">
        <v>211</v>
      </c>
      <c r="K139" s="41">
        <v>124</v>
      </c>
      <c r="L139" s="40">
        <v>35</v>
      </c>
    </row>
    <row r="140" spans="1:12" ht="15">
      <c r="A140" s="23"/>
      <c r="B140" s="15"/>
      <c r="C140" s="11"/>
      <c r="D140" s="6"/>
      <c r="E140" s="5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64" t="s">
        <v>58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376</v>
      </c>
      <c r="L141" s="43">
        <v>25</v>
      </c>
    </row>
    <row r="142" spans="1:12" ht="15.75" customHeight="1">
      <c r="A142" s="23"/>
      <c r="B142" s="15"/>
      <c r="C142" s="11"/>
      <c r="D142" s="7" t="s">
        <v>23</v>
      </c>
      <c r="E142" s="42" t="s">
        <v>96</v>
      </c>
      <c r="F142" s="43" t="s">
        <v>61</v>
      </c>
      <c r="G142" s="43">
        <v>5.5</v>
      </c>
      <c r="H142" s="43">
        <v>8.11</v>
      </c>
      <c r="I142" s="43">
        <v>12.14</v>
      </c>
      <c r="J142" s="43">
        <v>145</v>
      </c>
      <c r="K142" s="44">
        <v>2</v>
      </c>
      <c r="L142" s="43">
        <v>45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12.67</v>
      </c>
      <c r="H146" s="19">
        <f t="shared" si="70"/>
        <v>16.79</v>
      </c>
      <c r="I146" s="19">
        <f t="shared" si="70"/>
        <v>55.09</v>
      </c>
      <c r="J146" s="19">
        <f t="shared" si="70"/>
        <v>456.6</v>
      </c>
      <c r="K146" s="25"/>
      <c r="L146" s="19">
        <f t="shared" ref="L146" si="71">SUM(L139:L145)</f>
        <v>105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3.8</v>
      </c>
      <c r="H148" s="43">
        <v>1.6</v>
      </c>
      <c r="I148" s="43">
        <v>10.199999999999999</v>
      </c>
      <c r="J148" s="43">
        <v>75.599999999999994</v>
      </c>
      <c r="K148" s="44">
        <v>96</v>
      </c>
      <c r="L148" s="43">
        <v>50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12.5</v>
      </c>
      <c r="H149" s="43">
        <v>10</v>
      </c>
      <c r="I149" s="43">
        <v>7.5</v>
      </c>
      <c r="J149" s="43">
        <v>170</v>
      </c>
      <c r="K149" s="44">
        <v>243</v>
      </c>
      <c r="L149" s="43">
        <v>30</v>
      </c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6.79</v>
      </c>
      <c r="H150" s="43">
        <v>0.8</v>
      </c>
      <c r="I150" s="43">
        <v>38.28</v>
      </c>
      <c r="J150" s="43">
        <v>187.2</v>
      </c>
      <c r="K150" s="44">
        <v>306</v>
      </c>
      <c r="L150" s="43">
        <v>25</v>
      </c>
    </row>
    <row r="151" spans="1:12" ht="1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0.08</v>
      </c>
      <c r="H151" s="43">
        <v>0</v>
      </c>
      <c r="I151" s="43">
        <v>26.3</v>
      </c>
      <c r="J151" s="43">
        <v>105</v>
      </c>
      <c r="K151" s="44">
        <v>389</v>
      </c>
      <c r="L151" s="43">
        <v>25</v>
      </c>
    </row>
    <row r="152" spans="1:12" ht="15">
      <c r="A152" s="23"/>
      <c r="B152" s="15"/>
      <c r="C152" s="11"/>
      <c r="D152" s="7" t="s">
        <v>31</v>
      </c>
      <c r="E152" s="42" t="s">
        <v>56</v>
      </c>
      <c r="F152" s="43">
        <v>60</v>
      </c>
      <c r="G152" s="43">
        <v>3.95</v>
      </c>
      <c r="H152" s="43">
        <v>0.5</v>
      </c>
      <c r="I152" s="43">
        <v>24.16</v>
      </c>
      <c r="J152" s="43">
        <v>117</v>
      </c>
      <c r="K152" s="44">
        <v>5</v>
      </c>
      <c r="L152" s="43">
        <v>10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27.119999999999997</v>
      </c>
      <c r="H156" s="19">
        <f t="shared" si="72"/>
        <v>12.9</v>
      </c>
      <c r="I156" s="19">
        <f t="shared" si="72"/>
        <v>106.44</v>
      </c>
      <c r="J156" s="19">
        <f t="shared" si="72"/>
        <v>654.79999999999995</v>
      </c>
      <c r="K156" s="25"/>
      <c r="L156" s="19">
        <f t="shared" ref="L156" si="73">SUM(L147:L155)</f>
        <v>140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910</v>
      </c>
      <c r="G157" s="32">
        <f t="shared" ref="G157" si="74">G146+G156</f>
        <v>39.79</v>
      </c>
      <c r="H157" s="32">
        <f t="shared" ref="H157" si="75">H146+H156</f>
        <v>29.689999999999998</v>
      </c>
      <c r="I157" s="32">
        <f t="shared" ref="I157" si="76">I146+I156</f>
        <v>161.53</v>
      </c>
      <c r="J157" s="32">
        <f t="shared" ref="J157:L157" si="77">J146+J156</f>
        <v>1111.4000000000001</v>
      </c>
      <c r="K157" s="32"/>
      <c r="L157" s="32">
        <f t="shared" si="77"/>
        <v>245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100</v>
      </c>
      <c r="F158" s="65" t="s">
        <v>103</v>
      </c>
      <c r="G158" s="54">
        <v>16.809999999999999</v>
      </c>
      <c r="H158" s="54">
        <v>29.19</v>
      </c>
      <c r="I158" s="54">
        <v>4.76</v>
      </c>
      <c r="J158" s="40">
        <v>468.2</v>
      </c>
      <c r="K158" s="41" t="s">
        <v>48</v>
      </c>
      <c r="L158" s="40">
        <v>55</v>
      </c>
    </row>
    <row r="159" spans="1:12" ht="15">
      <c r="A159" s="23"/>
      <c r="B159" s="15"/>
      <c r="C159" s="11"/>
      <c r="D159" s="6"/>
      <c r="E159" s="51"/>
      <c r="F159" s="53"/>
      <c r="G159" s="55"/>
      <c r="H159" s="53"/>
      <c r="I159" s="56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82</v>
      </c>
      <c r="F160" s="52">
        <v>200</v>
      </c>
      <c r="G160" s="56">
        <v>0.08</v>
      </c>
      <c r="H160" s="55">
        <v>0</v>
      </c>
      <c r="I160" s="55">
        <v>26.3</v>
      </c>
      <c r="J160" s="43">
        <v>60</v>
      </c>
      <c r="K160" s="44">
        <v>376</v>
      </c>
      <c r="L160" s="43">
        <v>12</v>
      </c>
    </row>
    <row r="161" spans="1:12" ht="30">
      <c r="A161" s="23"/>
      <c r="B161" s="15"/>
      <c r="C161" s="11"/>
      <c r="D161" s="7" t="s">
        <v>23</v>
      </c>
      <c r="E161" s="52" t="s">
        <v>101</v>
      </c>
      <c r="F161" s="52" t="s">
        <v>102</v>
      </c>
      <c r="G161" s="43">
        <v>5.5</v>
      </c>
      <c r="H161" s="43">
        <v>8.11</v>
      </c>
      <c r="I161" s="43">
        <v>12.14</v>
      </c>
      <c r="J161" s="43">
        <v>145</v>
      </c>
      <c r="K161" s="44">
        <v>1.3</v>
      </c>
      <c r="L161" s="43">
        <v>45</v>
      </c>
    </row>
    <row r="162" spans="1:12" ht="15">
      <c r="A162" s="23"/>
      <c r="B162" s="15"/>
      <c r="C162" s="11"/>
      <c r="D162" s="7" t="s">
        <v>24</v>
      </c>
      <c r="E162" s="5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22.389999999999997</v>
      </c>
      <c r="H165" s="19">
        <f t="shared" si="78"/>
        <v>37.299999999999997</v>
      </c>
      <c r="I165" s="19">
        <f t="shared" si="78"/>
        <v>43.2</v>
      </c>
      <c r="J165" s="19">
        <f t="shared" si="78"/>
        <v>673.2</v>
      </c>
      <c r="K165" s="25"/>
      <c r="L165" s="19">
        <f t="shared" ref="L165" si="79">SUM(L158:L164)</f>
        <v>112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8" t="s">
        <v>104</v>
      </c>
      <c r="F167" s="53">
        <v>200</v>
      </c>
      <c r="G167" s="60">
        <v>3.8</v>
      </c>
      <c r="H167" s="60">
        <v>1.6</v>
      </c>
      <c r="I167" s="60">
        <v>10.199999999999999</v>
      </c>
      <c r="J167" s="60">
        <v>75.599999999999994</v>
      </c>
      <c r="K167" s="59">
        <v>94</v>
      </c>
      <c r="L167" s="66">
        <v>48</v>
      </c>
    </row>
    <row r="168" spans="1:12" ht="15">
      <c r="A168" s="23"/>
      <c r="B168" s="15"/>
      <c r="C168" s="11"/>
      <c r="D168" s="7" t="s">
        <v>28</v>
      </c>
      <c r="E168" s="52" t="s">
        <v>98</v>
      </c>
      <c r="F168" s="53">
        <v>100</v>
      </c>
      <c r="G168" s="55">
        <v>13.75</v>
      </c>
      <c r="H168" s="55">
        <v>20.16</v>
      </c>
      <c r="I168" s="55">
        <v>11.94</v>
      </c>
      <c r="J168" s="55">
        <v>286.62</v>
      </c>
      <c r="K168" s="53">
        <v>268</v>
      </c>
      <c r="L168" s="66">
        <v>65</v>
      </c>
    </row>
    <row r="169" spans="1:12" ht="15">
      <c r="A169" s="23"/>
      <c r="B169" s="15"/>
      <c r="C169" s="11"/>
      <c r="D169" s="7" t="s">
        <v>29</v>
      </c>
      <c r="E169" s="52" t="s">
        <v>99</v>
      </c>
      <c r="F169" s="53">
        <v>200</v>
      </c>
      <c r="G169" s="56">
        <v>2.1</v>
      </c>
      <c r="H169" s="56">
        <v>4.5999999999999996</v>
      </c>
      <c r="I169" s="56">
        <v>17.5</v>
      </c>
      <c r="J169" s="56">
        <v>120</v>
      </c>
      <c r="K169" s="53">
        <v>128</v>
      </c>
      <c r="L169" s="66">
        <v>35</v>
      </c>
    </row>
    <row r="170" spans="1:12" ht="15">
      <c r="A170" s="23"/>
      <c r="B170" s="15"/>
      <c r="C170" s="11"/>
      <c r="D170" s="7" t="s">
        <v>30</v>
      </c>
      <c r="E170" s="58" t="s">
        <v>105</v>
      </c>
      <c r="F170" s="59">
        <v>200</v>
      </c>
      <c r="G170" s="61">
        <v>0.08</v>
      </c>
      <c r="H170" s="59">
        <v>0</v>
      </c>
      <c r="I170" s="60">
        <v>26.3</v>
      </c>
      <c r="J170" s="59">
        <v>105</v>
      </c>
      <c r="K170" s="59">
        <v>389</v>
      </c>
      <c r="L170" s="66">
        <v>25</v>
      </c>
    </row>
    <row r="171" spans="1:12" ht="15">
      <c r="A171" s="23"/>
      <c r="B171" s="15"/>
      <c r="C171" s="11"/>
      <c r="D171" s="7" t="s">
        <v>31</v>
      </c>
      <c r="E171" s="52" t="s">
        <v>83</v>
      </c>
      <c r="F171" s="53">
        <v>60</v>
      </c>
      <c r="G171" s="55">
        <v>3.95</v>
      </c>
      <c r="H171" s="56">
        <v>0.5</v>
      </c>
      <c r="I171" s="62">
        <v>24.16</v>
      </c>
      <c r="J171" s="53">
        <v>117</v>
      </c>
      <c r="K171" s="53">
        <v>5</v>
      </c>
      <c r="L171" s="66">
        <v>12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23.68</v>
      </c>
      <c r="H175" s="19">
        <f t="shared" si="80"/>
        <v>26.86</v>
      </c>
      <c r="I175" s="19">
        <f t="shared" si="80"/>
        <v>90.1</v>
      </c>
      <c r="J175" s="19">
        <f t="shared" si="80"/>
        <v>704.22</v>
      </c>
      <c r="K175" s="25"/>
      <c r="L175" s="19">
        <f t="shared" ref="L175" si="81">SUM(L166:L174)</f>
        <v>185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960</v>
      </c>
      <c r="G176" s="32">
        <f t="shared" ref="G176" si="82">G165+G175</f>
        <v>46.069999999999993</v>
      </c>
      <c r="H176" s="32">
        <f t="shared" ref="H176" si="83">H165+H175</f>
        <v>64.16</v>
      </c>
      <c r="I176" s="32">
        <f t="shared" ref="I176" si="84">I165+I175</f>
        <v>133.30000000000001</v>
      </c>
      <c r="J176" s="32">
        <f t="shared" ref="J176:L176" si="85">J165+J175</f>
        <v>1377.42</v>
      </c>
      <c r="K176" s="32"/>
      <c r="L176" s="32">
        <f t="shared" si="85"/>
        <v>297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 t="s">
        <v>59</v>
      </c>
      <c r="G177" s="40">
        <v>4</v>
      </c>
      <c r="H177" s="40">
        <v>6</v>
      </c>
      <c r="I177" s="40">
        <v>27</v>
      </c>
      <c r="J177" s="40">
        <v>211</v>
      </c>
      <c r="K177" s="41">
        <v>124</v>
      </c>
      <c r="L177" s="40">
        <v>35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25</v>
      </c>
    </row>
    <row r="180" spans="1:12" ht="15">
      <c r="A180" s="23"/>
      <c r="B180" s="15"/>
      <c r="C180" s="11"/>
      <c r="D180" s="7" t="s">
        <v>23</v>
      </c>
      <c r="E180" s="42" t="s">
        <v>106</v>
      </c>
      <c r="F180" s="43" t="s">
        <v>107</v>
      </c>
      <c r="G180" s="43">
        <v>5.5</v>
      </c>
      <c r="H180" s="43">
        <v>8.11</v>
      </c>
      <c r="I180" s="43">
        <v>12.14</v>
      </c>
      <c r="J180" s="43">
        <v>145</v>
      </c>
      <c r="K180" s="44">
        <v>2</v>
      </c>
      <c r="L180" s="43">
        <v>45</v>
      </c>
    </row>
    <row r="181" spans="1:12" ht="15">
      <c r="A181" s="23"/>
      <c r="B181" s="15"/>
      <c r="C181" s="11"/>
      <c r="D181" s="7" t="s">
        <v>24</v>
      </c>
      <c r="E181" s="42" t="s">
        <v>69</v>
      </c>
      <c r="F181" s="43" t="s">
        <v>70</v>
      </c>
      <c r="G181" s="43"/>
      <c r="H181" s="43"/>
      <c r="I181" s="43"/>
      <c r="J181" s="43"/>
      <c r="K181" s="44"/>
      <c r="L181" s="43">
        <v>30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13.58</v>
      </c>
      <c r="H184" s="19">
        <f t="shared" si="86"/>
        <v>17.649999999999999</v>
      </c>
      <c r="I184" s="19">
        <f t="shared" si="86"/>
        <v>56.72</v>
      </c>
      <c r="J184" s="19">
        <f t="shared" si="86"/>
        <v>474.6</v>
      </c>
      <c r="K184" s="25"/>
      <c r="L184" s="19">
        <f t="shared" ref="L184" si="87">SUM(L177:L183)</f>
        <v>135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8" t="s">
        <v>108</v>
      </c>
      <c r="F186" s="53">
        <v>200</v>
      </c>
      <c r="G186" s="60">
        <v>1.9</v>
      </c>
      <c r="H186" s="60">
        <v>5.4</v>
      </c>
      <c r="I186" s="60">
        <v>9.5</v>
      </c>
      <c r="J186" s="59">
        <v>95</v>
      </c>
      <c r="K186" s="53">
        <v>88</v>
      </c>
      <c r="L186" s="43">
        <v>45</v>
      </c>
    </row>
    <row r="187" spans="1:12" ht="15">
      <c r="A187" s="23"/>
      <c r="B187" s="15"/>
      <c r="C187" s="11"/>
      <c r="D187" s="7" t="s">
        <v>28</v>
      </c>
      <c r="E187" s="58" t="s">
        <v>98</v>
      </c>
      <c r="F187" s="59">
        <v>100</v>
      </c>
      <c r="G187" s="61">
        <v>13.75</v>
      </c>
      <c r="H187" s="61">
        <v>20.16</v>
      </c>
      <c r="I187" s="60">
        <v>15.2</v>
      </c>
      <c r="J187" s="61">
        <v>286.62</v>
      </c>
      <c r="K187" s="59">
        <v>268</v>
      </c>
      <c r="L187" s="43">
        <v>65</v>
      </c>
    </row>
    <row r="188" spans="1:12" ht="15">
      <c r="A188" s="23"/>
      <c r="B188" s="15"/>
      <c r="C188" s="11"/>
      <c r="D188" s="7" t="s">
        <v>29</v>
      </c>
      <c r="E188" s="58" t="s">
        <v>109</v>
      </c>
      <c r="F188" s="59">
        <v>150</v>
      </c>
      <c r="G188" s="61">
        <v>11.25</v>
      </c>
      <c r="H188" s="60">
        <v>3.9</v>
      </c>
      <c r="I188" s="61">
        <v>93.45</v>
      </c>
      <c r="J188" s="60">
        <v>454.5</v>
      </c>
      <c r="K188" s="59">
        <v>171</v>
      </c>
      <c r="L188" s="43">
        <v>30</v>
      </c>
    </row>
    <row r="189" spans="1:12" ht="15">
      <c r="A189" s="23"/>
      <c r="B189" s="15"/>
      <c r="C189" s="11"/>
      <c r="D189" s="7" t="s">
        <v>30</v>
      </c>
      <c r="E189" s="52" t="s">
        <v>105</v>
      </c>
      <c r="F189" s="59">
        <v>200</v>
      </c>
      <c r="G189" s="55">
        <v>0.08</v>
      </c>
      <c r="H189" s="53">
        <v>0</v>
      </c>
      <c r="I189" s="56">
        <v>26.3</v>
      </c>
      <c r="J189" s="53">
        <v>105</v>
      </c>
      <c r="K189" s="53">
        <v>389</v>
      </c>
      <c r="L189" s="43">
        <v>25</v>
      </c>
    </row>
    <row r="190" spans="1:12" ht="15">
      <c r="A190" s="23"/>
      <c r="B190" s="15"/>
      <c r="C190" s="11"/>
      <c r="D190" s="7" t="s">
        <v>31</v>
      </c>
      <c r="E190" s="52" t="s">
        <v>83</v>
      </c>
      <c r="F190" s="53">
        <v>60</v>
      </c>
      <c r="G190" s="55">
        <v>3.95</v>
      </c>
      <c r="H190" s="56">
        <v>0.5</v>
      </c>
      <c r="I190" s="55">
        <v>24.16</v>
      </c>
      <c r="J190" s="53">
        <v>117</v>
      </c>
      <c r="K190" s="53">
        <v>5</v>
      </c>
      <c r="L190" s="43">
        <v>10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30.929999999999996</v>
      </c>
      <c r="H194" s="19">
        <f t="shared" si="88"/>
        <v>29.96</v>
      </c>
      <c r="I194" s="19">
        <f t="shared" si="88"/>
        <v>168.61</v>
      </c>
      <c r="J194" s="19">
        <f t="shared" si="88"/>
        <v>1058.1199999999999</v>
      </c>
      <c r="K194" s="25"/>
      <c r="L194" s="19">
        <f t="shared" ref="L194" si="89">SUM(L185:L193)</f>
        <v>175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910</v>
      </c>
      <c r="G195" s="32">
        <f t="shared" ref="G195" si="90">G184+G194</f>
        <v>44.51</v>
      </c>
      <c r="H195" s="32">
        <f t="shared" ref="H195" si="91">H184+H194</f>
        <v>47.61</v>
      </c>
      <c r="I195" s="32">
        <f t="shared" ref="I195" si="92">I184+I194</f>
        <v>225.33</v>
      </c>
      <c r="J195" s="32">
        <f t="shared" ref="J195:L195" si="93">J184+J194</f>
        <v>1532.7199999999998</v>
      </c>
      <c r="K195" s="32"/>
      <c r="L195" s="32">
        <f t="shared" si="93"/>
        <v>310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47.034000000000006</v>
      </c>
      <c r="H196" s="34">
        <f t="shared" si="94"/>
        <v>45.188000000000002</v>
      </c>
      <c r="I196" s="34">
        <f t="shared" si="94"/>
        <v>239.47300000000001</v>
      </c>
      <c r="J196" s="34">
        <f t="shared" si="94"/>
        <v>1385.3539999999998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263.7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2024-10-01T05:17:02Z</dcterms:modified>
</cp:coreProperties>
</file>